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600" windowHeight="11760"/>
  </bookViews>
  <sheets>
    <sheet name="лето 2025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2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H81" s="1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I13"/>
  <c r="I24" s="1"/>
  <c r="H13"/>
  <c r="G13"/>
  <c r="G24" s="1"/>
  <c r="F13"/>
  <c r="F176" l="1"/>
  <c r="H176"/>
  <c r="J176"/>
  <c r="G81"/>
  <c r="G196" s="1"/>
  <c r="I81"/>
  <c r="I196" s="1"/>
  <c r="F24"/>
  <c r="F196" s="1"/>
  <c r="H24"/>
  <c r="H196" s="1"/>
  <c r="J24"/>
  <c r="J196" s="1"/>
</calcChain>
</file>

<file path=xl/sharedStrings.xml><?xml version="1.0" encoding="utf-8"?>
<sst xmlns="http://schemas.openxmlformats.org/spreadsheetml/2006/main" count="253" uniqueCount="78">
  <si>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</si>
  <si>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</si>
  <si>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</si>
  <si>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</si>
  <si>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</si>
  <si>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</si>
  <si>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</si>
  <si>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</si>
  <si>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</si>
  <si>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</si>
  <si>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</si>
  <si>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</si>
  <si>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</si>
  <si>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</si>
  <si>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</si>
  <si>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</si>
  <si>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</si>
  <si>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</si>
  <si>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</si>
  <si>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</si>
  <si>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</si>
  <si>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</si>
  <si>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</si>
  <si>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</si>
  <si>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</si>
  <si>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</si>
  <si>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</si>
  <si>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</si>
  <si>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</si>
  <si>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</si>
  <si>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</si>
  <si>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</si>
  <si>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</si>
  <si>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</si>
  <si>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щи из свежей капусты с картофелем</t>
  </si>
  <si>
    <t>7-11 лет, 12 и старше</t>
  </si>
  <si>
    <t>МБОУ "Армязьская СОШ"</t>
  </si>
  <si>
    <t>Директор</t>
  </si>
  <si>
    <t>Козлова Е.В.</t>
  </si>
  <si>
    <t>фрикадельки мясные в соусе</t>
  </si>
  <si>
    <t>напиток лимонный</t>
  </si>
  <si>
    <t>компот из смеси сухофруктов</t>
  </si>
  <si>
    <t>суп картофельный с макаронными изделиями</t>
  </si>
  <si>
    <t>гуляш</t>
  </si>
  <si>
    <t>уха со взбитым яйцом</t>
  </si>
  <si>
    <t>борщ с картофелем</t>
  </si>
  <si>
    <t>котлеты особые из кур</t>
  </si>
  <si>
    <t>суп крестьянский с крупой</t>
  </si>
  <si>
    <t>биточки рыбные</t>
  </si>
  <si>
    <t>01.03.2025г.</t>
  </si>
  <si>
    <t xml:space="preserve">Салат из свеклы отварной </t>
  </si>
  <si>
    <t xml:space="preserve">Каша рисовая рассыпчатая </t>
  </si>
  <si>
    <t xml:space="preserve">Напиток из плодов шиповника </t>
  </si>
  <si>
    <t xml:space="preserve">Хлеб пшеничный </t>
  </si>
  <si>
    <t xml:space="preserve">Хлеб ржано-пшеничный </t>
  </si>
  <si>
    <t>Капуста тушеная</t>
  </si>
  <si>
    <t xml:space="preserve">Суп Картофельный с бобовыми </t>
  </si>
  <si>
    <t>Картофельное пюре</t>
  </si>
  <si>
    <t xml:space="preserve">Соки фруктовые </t>
  </si>
  <si>
    <t>Салат Космос</t>
  </si>
  <si>
    <t>Борщ с капустой и картофелем</t>
  </si>
  <si>
    <t xml:space="preserve">Котлета Детская </t>
  </si>
  <si>
    <t xml:space="preserve">Каша гречневая вязкая </t>
  </si>
  <si>
    <t>Винегрет овощной</t>
  </si>
  <si>
    <t>Макаронные изделия</t>
  </si>
  <si>
    <t>Салат Удмуртский</t>
  </si>
  <si>
    <t>Суп картофельный с крупой</t>
  </si>
  <si>
    <t xml:space="preserve">Котлета мясная </t>
  </si>
  <si>
    <t>Рагу из овощей</t>
  </si>
  <si>
    <t>Плов</t>
  </si>
  <si>
    <t>Котлета рыбная Нептун</t>
  </si>
  <si>
    <t>Салат Степной</t>
  </si>
  <si>
    <t>тефтели Ежики</t>
  </si>
  <si>
    <t xml:space="preserve">Каша пшеничная  вязкая </t>
  </si>
  <si>
    <t>компот из свежих яблок</t>
  </si>
  <si>
    <t>Макаронные изделия отварные</t>
  </si>
  <si>
    <t>салат Мазайка</t>
  </si>
  <si>
    <t>каша из овсянных хлопьев вязкая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</si>
</sst>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/>
      <protection locked="0"/>
    </xf>
    <xf numFmtId="1" fontId="11" fillId="0" borderId="2" xfId="0" applyNumberFormat="1" applyFont="1" applyBorder="1" applyAlignment="1" applyProtection="1">
      <alignment horizontal="center" vertical="center"/>
      <protection locked="0"/>
    </xf>
    <xf numFmtId="2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2" fontId="10" fillId="4" borderId="3" xfId="0" applyNumberFormat="1" applyFont="1" applyFill="1" applyBorder="1" applyAlignment="1" applyProtection="1">
      <alignment horizontal="center" vertical="center"/>
      <protection locked="0"/>
    </xf>
    <xf numFmtId="2" fontId="13" fillId="0" borderId="3" xfId="0" applyNumberFormat="1" applyFont="1" applyBorder="1" applyAlignment="1" applyProtection="1">
      <alignment horizontal="center" vertical="center"/>
      <protection locked="0"/>
    </xf>
    <xf numFmtId="164" fontId="10" fillId="0" borderId="3" xfId="0" applyNumberFormat="1" applyFont="1" applyFill="1" applyBorder="1" applyAlignment="1" applyProtection="1">
      <alignment horizontal="center" vertical="center"/>
      <protection locked="0"/>
    </xf>
    <xf numFmtId="164" fontId="10" fillId="0" borderId="24" xfId="0" applyNumberFormat="1" applyFon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14" fillId="4" borderId="23" xfId="0" applyFont="1" applyFill="1" applyBorder="1" applyAlignment="1" applyProtection="1">
      <alignment horizontal="justify" vertical="center" wrapText="1"/>
      <protection locked="0"/>
    </xf>
    <xf numFmtId="0" fontId="14" fillId="4" borderId="23" xfId="0" applyFont="1" applyFill="1" applyBorder="1" applyAlignment="1" applyProtection="1">
      <alignment horizontal="right" vertical="center" wrapText="1"/>
      <protection locked="0"/>
    </xf>
    <xf numFmtId="0" fontId="15" fillId="4" borderId="4" xfId="0" applyFont="1" applyFill="1" applyBorder="1" applyAlignment="1" applyProtection="1">
      <alignment wrapText="1"/>
      <protection locked="0"/>
    </xf>
    <xf numFmtId="0" fontId="15" fillId="4" borderId="4" xfId="0" applyFont="1" applyFill="1" applyBorder="1" applyAlignment="1" applyProtection="1">
      <alignment horizontal="right"/>
      <protection locked="0"/>
    </xf>
    <xf numFmtId="2" fontId="15" fillId="4" borderId="4" xfId="0" applyNumberFormat="1" applyFont="1" applyFill="1" applyBorder="1" applyAlignment="1" applyProtection="1">
      <protection locked="0"/>
    </xf>
    <xf numFmtId="164" fontId="16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1" fontId="16" fillId="4" borderId="2" xfId="0" applyNumberFormat="1" applyFont="1" applyFill="1" applyBorder="1" applyAlignment="1" applyProtection="1">
      <alignment vertical="center"/>
      <protection locked="0"/>
    </xf>
    <xf numFmtId="2" fontId="15" fillId="4" borderId="2" xfId="0" applyNumberFormat="1" applyFont="1" applyFill="1" applyBorder="1" applyAlignment="1" applyProtection="1">
      <protection locked="0"/>
    </xf>
    <xf numFmtId="164" fontId="16" fillId="4" borderId="2" xfId="0" applyNumberFormat="1" applyFont="1" applyFill="1" applyBorder="1" applyAlignment="1" applyProtection="1">
      <alignment horizontal="righ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1" fontId="17" fillId="0" borderId="2" xfId="0" applyNumberFormat="1" applyFont="1" applyFill="1" applyBorder="1" applyAlignment="1" applyProtection="1">
      <alignment horizontal="right" vertical="center"/>
      <protection locked="0"/>
    </xf>
    <xf numFmtId="164" fontId="16" fillId="0" borderId="2" xfId="0" applyNumberFormat="1" applyFont="1" applyFill="1" applyBorder="1" applyAlignment="1" applyProtection="1">
      <alignment horizontal="right" vertical="center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0" fontId="15" fillId="4" borderId="2" xfId="0" applyFont="1" applyFill="1" applyBorder="1" applyAlignment="1" applyProtection="1">
      <protection locked="0"/>
    </xf>
    <xf numFmtId="0" fontId="15" fillId="4" borderId="2" xfId="0" applyFont="1" applyFill="1" applyBorder="1" applyProtection="1">
      <protection locked="0"/>
    </xf>
    <xf numFmtId="1" fontId="15" fillId="4" borderId="2" xfId="0" applyNumberFormat="1" applyFont="1" applyFill="1" applyBorder="1" applyProtection="1">
      <protection locked="0"/>
    </xf>
    <xf numFmtId="1" fontId="15" fillId="4" borderId="17" xfId="0" applyNumberFormat="1" applyFont="1" applyFill="1" applyBorder="1" applyProtection="1">
      <protection locked="0"/>
    </xf>
    <xf numFmtId="2" fontId="15" fillId="4" borderId="2" xfId="0" applyNumberFormat="1" applyFont="1" applyFill="1" applyBorder="1" applyProtection="1">
      <protection locked="0"/>
    </xf>
    <xf numFmtId="0" fontId="15" fillId="4" borderId="2" xfId="0" applyFont="1" applyFill="1" applyBorder="1" applyAlignment="1" applyProtection="1">
      <alignment horizontal="right"/>
      <protection locked="0"/>
    </xf>
    <xf numFmtId="0" fontId="17" fillId="4" borderId="2" xfId="0" applyFont="1" applyFill="1" applyBorder="1" applyAlignment="1" applyProtection="1">
      <alignment horizontal="left" vertical="center"/>
      <protection locked="0"/>
    </xf>
    <xf numFmtId="1" fontId="17" fillId="4" borderId="2" xfId="0" applyNumberFormat="1" applyFont="1" applyFill="1" applyBorder="1" applyAlignment="1" applyProtection="1">
      <alignment horizontal="right" vertical="center"/>
      <protection locked="0"/>
    </xf>
    <xf numFmtId="0" fontId="16" fillId="4" borderId="2" xfId="0" applyFont="1" applyFill="1" applyBorder="1" applyAlignment="1" applyProtection="1">
      <alignment horizontal="left" vertical="center"/>
      <protection locked="0"/>
    </xf>
    <xf numFmtId="1" fontId="16" fillId="4" borderId="2" xfId="0" applyNumberFormat="1" applyFont="1" applyFill="1" applyBorder="1" applyAlignment="1" applyProtection="1">
      <alignment horizontal="right" vertical="center"/>
      <protection locked="0"/>
    </xf>
    <xf numFmtId="164" fontId="16" fillId="4" borderId="25" xfId="0" applyNumberFormat="1" applyFont="1" applyFill="1" applyBorder="1" applyAlignment="1" applyProtection="1">
      <alignment horizontal="right" vertical="center"/>
      <protection locked="0"/>
    </xf>
    <xf numFmtId="2" fontId="15" fillId="4" borderId="2" xfId="0" applyNumberFormat="1" applyFont="1" applyFill="1" applyBorder="1" applyAlignment="1" applyProtection="1">
      <alignment horizontal="right"/>
      <protection locked="0"/>
    </xf>
    <xf numFmtId="1" fontId="15" fillId="4" borderId="2" xfId="0" applyNumberFormat="1" applyFont="1" applyFill="1" applyBorder="1" applyAlignment="1" applyProtection="1">
      <alignment horizontal="right"/>
      <protection locked="0"/>
    </xf>
    <xf numFmtId="1" fontId="15" fillId="4" borderId="17" xfId="0" applyNumberFormat="1" applyFont="1" applyFill="1" applyBorder="1" applyAlignment="1" applyProtection="1">
      <alignment horizontal="right"/>
      <protection locked="0"/>
    </xf>
    <xf numFmtId="2" fontId="15" fillId="4" borderId="4" xfId="0" applyNumberFormat="1" applyFont="1" applyFill="1" applyBorder="1" applyAlignment="1" applyProtection="1">
      <alignment horizontal="right"/>
      <protection locked="0"/>
    </xf>
    <xf numFmtId="0" fontId="15" fillId="2" borderId="2" xfId="0" applyFont="1" applyFill="1" applyBorder="1" applyAlignment="1" applyProtection="1">
      <alignment wrapText="1"/>
      <protection locked="0"/>
    </xf>
    <xf numFmtId="0" fontId="15" fillId="2" borderId="2" xfId="0" applyFont="1" applyFill="1" applyBorder="1" applyProtection="1">
      <protection locked="0"/>
    </xf>
    <xf numFmtId="0" fontId="15" fillId="4" borderId="4" xfId="0" applyFont="1" applyFill="1" applyBorder="1" applyAlignment="1" applyProtection="1">
      <protection locked="0"/>
    </xf>
    <xf numFmtId="1" fontId="15" fillId="4" borderId="26" xfId="0" applyNumberFormat="1" applyFont="1" applyFill="1" applyBorder="1" applyAlignment="1" applyProtection="1">
      <alignment horizontal="right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/>
      <protection locked="0"/>
    </xf>
    <xf numFmtId="1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164" fontId="16" fillId="4" borderId="25" xfId="0" applyNumberFormat="1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15" fillId="2" borderId="2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selection activeCell="E192" sqref="E192:K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103" t="s">
        <v>36</v>
      </c>
      <c r="D1" s="104"/>
      <c r="E1" s="104"/>
      <c r="F1" s="13" t="s">
        <v>15</v>
      </c>
      <c r="G1" s="2" t="s">
        <v>16</v>
      </c>
      <c r="H1" s="105" t="s">
        <v>37</v>
      </c>
      <c r="I1" s="105"/>
      <c r="J1" s="105"/>
      <c r="K1" s="105"/>
    </row>
    <row r="2" spans="1:11" ht="18">
      <c r="A2" s="36" t="s">
        <v>6</v>
      </c>
      <c r="C2" s="2"/>
      <c r="G2" s="2" t="s">
        <v>17</v>
      </c>
      <c r="H2" s="105" t="s">
        <v>38</v>
      </c>
      <c r="I2" s="105"/>
      <c r="J2" s="105"/>
      <c r="K2" s="105"/>
    </row>
    <row r="3" spans="1:11" ht="17.25" customHeight="1">
      <c r="A3" s="4" t="s">
        <v>8</v>
      </c>
      <c r="C3" s="2"/>
      <c r="D3" s="3"/>
      <c r="E3" s="39" t="s">
        <v>35</v>
      </c>
      <c r="G3" s="2" t="s">
        <v>18</v>
      </c>
      <c r="H3" s="106" t="s">
        <v>49</v>
      </c>
      <c r="I3" s="106"/>
      <c r="J3" s="106"/>
      <c r="K3" s="106"/>
    </row>
    <row r="4" spans="1:11" ht="13.5" thickBot="1">
      <c r="C4" s="2"/>
      <c r="D4" s="4"/>
    </row>
    <row r="5" spans="1:11" ht="34.5" thickBot="1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23</v>
      </c>
      <c r="E10" s="43"/>
      <c r="F10" s="44">
        <v>2024</v>
      </c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32</v>
      </c>
      <c r="E13" s="9"/>
      <c r="F13" s="20">
        <f>SUM(F6:F12)</f>
        <v>2024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65" t="s">
        <v>50</v>
      </c>
      <c r="F14" s="66">
        <v>60</v>
      </c>
      <c r="G14" s="67">
        <v>3.46</v>
      </c>
      <c r="H14" s="68">
        <v>49.1</v>
      </c>
      <c r="I14" s="68">
        <v>0.8</v>
      </c>
      <c r="J14" s="68">
        <v>4.5999999999999996</v>
      </c>
      <c r="K14" s="68">
        <v>49.1</v>
      </c>
    </row>
    <row r="15" spans="1:11" ht="15">
      <c r="A15" s="24"/>
      <c r="B15" s="16"/>
      <c r="C15" s="11"/>
      <c r="D15" s="7" t="s">
        <v>26</v>
      </c>
      <c r="E15" s="69" t="s">
        <v>47</v>
      </c>
      <c r="F15" s="70">
        <v>200</v>
      </c>
      <c r="G15" s="71">
        <v>8.24</v>
      </c>
      <c r="H15" s="72">
        <v>131.04</v>
      </c>
      <c r="I15" s="72">
        <v>5.44</v>
      </c>
      <c r="J15" s="72">
        <v>7.6</v>
      </c>
      <c r="K15" s="72">
        <v>10.72</v>
      </c>
    </row>
    <row r="16" spans="1:11" ht="15">
      <c r="A16" s="24"/>
      <c r="B16" s="16"/>
      <c r="C16" s="11"/>
      <c r="D16" s="7" t="s">
        <v>27</v>
      </c>
      <c r="E16" s="73" t="s">
        <v>39</v>
      </c>
      <c r="F16" s="74">
        <v>125</v>
      </c>
      <c r="G16" s="71">
        <v>27.96</v>
      </c>
      <c r="H16" s="75">
        <v>129.69999999999999</v>
      </c>
      <c r="I16" s="75">
        <v>8.1</v>
      </c>
      <c r="J16" s="75">
        <v>6.4</v>
      </c>
      <c r="K16" s="75">
        <v>9.9</v>
      </c>
    </row>
    <row r="17" spans="1:11" ht="15">
      <c r="A17" s="24"/>
      <c r="B17" s="16"/>
      <c r="C17" s="11"/>
      <c r="D17" s="7" t="s">
        <v>28</v>
      </c>
      <c r="E17" s="76" t="s">
        <v>51</v>
      </c>
      <c r="F17" s="77">
        <v>150</v>
      </c>
      <c r="G17" s="71">
        <v>9.9</v>
      </c>
      <c r="H17" s="78">
        <v>195.1</v>
      </c>
      <c r="I17" s="79">
        <v>4.2</v>
      </c>
      <c r="J17" s="79">
        <v>0.6</v>
      </c>
      <c r="K17" s="80">
        <v>43.2</v>
      </c>
    </row>
    <row r="18" spans="1:11" ht="15">
      <c r="A18" s="24"/>
      <c r="B18" s="16"/>
      <c r="C18" s="11"/>
      <c r="D18" s="7" t="s">
        <v>29</v>
      </c>
      <c r="E18" s="76" t="s">
        <v>52</v>
      </c>
      <c r="F18" s="77">
        <v>200</v>
      </c>
      <c r="G18" s="71">
        <v>3.46</v>
      </c>
      <c r="H18" s="78">
        <v>126.4</v>
      </c>
      <c r="I18" s="79">
        <v>0.8</v>
      </c>
      <c r="J18" s="79">
        <v>0.3</v>
      </c>
      <c r="K18" s="80">
        <v>32</v>
      </c>
    </row>
    <row r="19" spans="1:11" ht="15">
      <c r="A19" s="24"/>
      <c r="B19" s="16"/>
      <c r="C19" s="11"/>
      <c r="D19" s="7" t="s">
        <v>30</v>
      </c>
      <c r="E19" s="76" t="s">
        <v>53</v>
      </c>
      <c r="F19" s="78">
        <v>25</v>
      </c>
      <c r="G19" s="78">
        <v>2.36</v>
      </c>
      <c r="H19" s="78">
        <v>58.6</v>
      </c>
      <c r="I19" s="79">
        <v>1.9</v>
      </c>
      <c r="J19" s="79">
        <v>0.2</v>
      </c>
      <c r="K19" s="80">
        <v>12.3</v>
      </c>
    </row>
    <row r="20" spans="1:11" ht="15">
      <c r="A20" s="24"/>
      <c r="B20" s="16"/>
      <c r="C20" s="11"/>
      <c r="D20" s="7" t="s">
        <v>31</v>
      </c>
      <c r="E20" s="76" t="s">
        <v>54</v>
      </c>
      <c r="F20" s="78">
        <v>25</v>
      </c>
      <c r="G20" s="81">
        <v>2.36</v>
      </c>
      <c r="H20" s="78">
        <v>42.7</v>
      </c>
      <c r="I20" s="79">
        <v>1.7</v>
      </c>
      <c r="J20" s="79">
        <v>0.3</v>
      </c>
      <c r="K20" s="80">
        <v>8.4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785</v>
      </c>
      <c r="G23" s="20">
        <f t="shared" ref="G23:J23" si="1">SUM(G14:G22)</f>
        <v>57.739999999999995</v>
      </c>
      <c r="H23" s="20">
        <f t="shared" si="1"/>
        <v>732.64</v>
      </c>
      <c r="I23" s="20">
        <f t="shared" si="1"/>
        <v>22.939999999999998</v>
      </c>
      <c r="J23" s="20">
        <f t="shared" si="1"/>
        <v>20.000000000000004</v>
      </c>
      <c r="K23" s="26"/>
    </row>
    <row r="24" spans="1:11" ht="15.75" thickBot="1">
      <c r="A24" s="30">
        <f>A6</f>
        <v>1</v>
      </c>
      <c r="B24" s="31">
        <f>B6</f>
        <v>1</v>
      </c>
      <c r="C24" s="107" t="s">
        <v>4</v>
      </c>
      <c r="D24" s="108"/>
      <c r="E24" s="32"/>
      <c r="F24" s="33">
        <f>F13+F23</f>
        <v>2809</v>
      </c>
      <c r="G24" s="33">
        <f t="shared" ref="G24:J24" si="2">G13+G23</f>
        <v>57.739999999999995</v>
      </c>
      <c r="H24" s="33">
        <f t="shared" si="2"/>
        <v>732.64</v>
      </c>
      <c r="I24" s="33">
        <f t="shared" si="2"/>
        <v>22.939999999999998</v>
      </c>
      <c r="J24" s="33">
        <f t="shared" si="2"/>
        <v>20.000000000000004</v>
      </c>
      <c r="K24" s="33"/>
    </row>
    <row r="25" spans="1:11" ht="1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:J32" si="3">SUM(G25:G31)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65" t="s">
        <v>55</v>
      </c>
      <c r="F33" s="66">
        <v>60</v>
      </c>
      <c r="G33" s="67">
        <v>4.32</v>
      </c>
      <c r="H33" s="72">
        <v>56.82</v>
      </c>
      <c r="I33" s="68">
        <v>1.86</v>
      </c>
      <c r="J33" s="68">
        <v>2.2799999999999998</v>
      </c>
      <c r="K33" s="68">
        <v>7.86</v>
      </c>
    </row>
    <row r="34" spans="1:11" ht="15">
      <c r="A34" s="15"/>
      <c r="B34" s="16"/>
      <c r="C34" s="11"/>
      <c r="D34" s="7" t="s">
        <v>26</v>
      </c>
      <c r="E34" s="76" t="s">
        <v>56</v>
      </c>
      <c r="F34" s="82">
        <v>200</v>
      </c>
      <c r="G34" s="71">
        <v>8.7100000000000009</v>
      </c>
      <c r="H34" s="78">
        <v>147.6</v>
      </c>
      <c r="I34" s="79">
        <v>6.88</v>
      </c>
      <c r="J34" s="79">
        <v>6.48</v>
      </c>
      <c r="K34" s="80">
        <v>16</v>
      </c>
    </row>
    <row r="35" spans="1:11" ht="15">
      <c r="A35" s="15"/>
      <c r="B35" s="16"/>
      <c r="C35" s="11"/>
      <c r="D35" s="7" t="s">
        <v>27</v>
      </c>
      <c r="E35" s="83" t="s">
        <v>48</v>
      </c>
      <c r="F35" s="84">
        <v>100</v>
      </c>
      <c r="G35" s="71">
        <v>18.86</v>
      </c>
      <c r="H35" s="72">
        <v>127.8</v>
      </c>
      <c r="I35" s="72">
        <v>11</v>
      </c>
      <c r="J35" s="72">
        <v>3.7</v>
      </c>
      <c r="K35" s="72">
        <v>12.7</v>
      </c>
    </row>
    <row r="36" spans="1:11" ht="15">
      <c r="A36" s="15"/>
      <c r="B36" s="16"/>
      <c r="C36" s="11"/>
      <c r="D36" s="7" t="s">
        <v>28</v>
      </c>
      <c r="E36" s="85" t="s">
        <v>57</v>
      </c>
      <c r="F36" s="86">
        <v>180</v>
      </c>
      <c r="G36" s="71">
        <v>20.46</v>
      </c>
      <c r="H36" s="87">
        <v>151.30000000000001</v>
      </c>
      <c r="I36" s="87">
        <v>3.3</v>
      </c>
      <c r="J36" s="87">
        <v>4.8</v>
      </c>
      <c r="K36" s="87">
        <v>25.1</v>
      </c>
    </row>
    <row r="37" spans="1:11" ht="15">
      <c r="A37" s="15"/>
      <c r="B37" s="16"/>
      <c r="C37" s="11"/>
      <c r="D37" s="7" t="s">
        <v>29</v>
      </c>
      <c r="E37" s="76" t="s">
        <v>58</v>
      </c>
      <c r="F37" s="82">
        <v>200</v>
      </c>
      <c r="G37" s="88">
        <v>10.48</v>
      </c>
      <c r="H37" s="82">
        <v>107.9</v>
      </c>
      <c r="I37" s="89">
        <v>1</v>
      </c>
      <c r="J37" s="89">
        <v>0.2</v>
      </c>
      <c r="K37" s="90">
        <v>25.5</v>
      </c>
    </row>
    <row r="38" spans="1:11" ht="15">
      <c r="A38" s="15"/>
      <c r="B38" s="16"/>
      <c r="C38" s="11"/>
      <c r="D38" s="7" t="s">
        <v>30</v>
      </c>
      <c r="E38" s="76" t="s">
        <v>53</v>
      </c>
      <c r="F38" s="82">
        <v>25</v>
      </c>
      <c r="G38" s="82">
        <v>2.36</v>
      </c>
      <c r="H38" s="82">
        <v>58.6</v>
      </c>
      <c r="I38" s="89">
        <v>1.9</v>
      </c>
      <c r="J38" s="89">
        <v>0.2</v>
      </c>
      <c r="K38" s="90">
        <v>12.3</v>
      </c>
    </row>
    <row r="39" spans="1:11" ht="15">
      <c r="A39" s="15"/>
      <c r="B39" s="16"/>
      <c r="C39" s="11"/>
      <c r="D39" s="7" t="s">
        <v>31</v>
      </c>
      <c r="E39" s="76" t="s">
        <v>54</v>
      </c>
      <c r="F39" s="82">
        <v>25</v>
      </c>
      <c r="G39" s="88">
        <v>2.36</v>
      </c>
      <c r="H39" s="82">
        <v>42.7</v>
      </c>
      <c r="I39" s="89">
        <v>1.7</v>
      </c>
      <c r="J39" s="89">
        <v>0.3</v>
      </c>
      <c r="K39" s="90">
        <v>8.4</v>
      </c>
    </row>
    <row r="40" spans="1:11" ht="16.5" thickBot="1">
      <c r="A40" s="15"/>
      <c r="B40" s="16"/>
      <c r="C40" s="11"/>
      <c r="D40" s="6"/>
      <c r="E40" s="63"/>
      <c r="F40" s="64"/>
      <c r="G40" s="64"/>
      <c r="H40" s="62"/>
      <c r="I40" s="60"/>
      <c r="J40" s="60"/>
      <c r="K40" s="61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32</v>
      </c>
      <c r="E42" s="12"/>
      <c r="F42" s="20">
        <f>SUM(F33:F41)</f>
        <v>790</v>
      </c>
      <c r="G42" s="20">
        <f t="shared" ref="G42:J42" si="4">SUM(G33:G41)</f>
        <v>67.55</v>
      </c>
      <c r="H42" s="20">
        <f t="shared" si="4"/>
        <v>692.72</v>
      </c>
      <c r="I42" s="20">
        <f t="shared" si="4"/>
        <v>27.64</v>
      </c>
      <c r="J42" s="20">
        <f t="shared" si="4"/>
        <v>17.96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107" t="s">
        <v>4</v>
      </c>
      <c r="D43" s="108"/>
      <c r="E43" s="32"/>
      <c r="F43" s="33">
        <f>F32+F42</f>
        <v>790</v>
      </c>
      <c r="G43" s="33">
        <f t="shared" ref="G43:J43" si="5">G32+G42</f>
        <v>67.55</v>
      </c>
      <c r="H43" s="33">
        <f t="shared" si="5"/>
        <v>692.72</v>
      </c>
      <c r="I43" s="33">
        <f t="shared" si="5"/>
        <v>27.64</v>
      </c>
      <c r="J43" s="33">
        <f t="shared" si="5"/>
        <v>17.96</v>
      </c>
      <c r="K43" s="33"/>
    </row>
    <row r="44" spans="1:11" ht="1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:J51" si="6">SUM(G44:G50)</f>
        <v>0</v>
      </c>
      <c r="H51" s="20">
        <f t="shared" si="6"/>
        <v>0</v>
      </c>
      <c r="I51" s="20">
        <f t="shared" si="6"/>
        <v>0</v>
      </c>
      <c r="J51" s="20">
        <f t="shared" si="6"/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65" t="s">
        <v>59</v>
      </c>
      <c r="F52" s="66">
        <v>60</v>
      </c>
      <c r="G52" s="91">
        <v>10.95</v>
      </c>
      <c r="H52" s="72">
        <v>102.4</v>
      </c>
      <c r="I52" s="72">
        <v>3.3</v>
      </c>
      <c r="J52" s="72">
        <v>8.5</v>
      </c>
      <c r="K52" s="72">
        <v>3.2</v>
      </c>
    </row>
    <row r="53" spans="1:11" ht="15">
      <c r="A53" s="24"/>
      <c r="B53" s="16"/>
      <c r="C53" s="11"/>
      <c r="D53" s="7" t="s">
        <v>26</v>
      </c>
      <c r="E53" s="69" t="s">
        <v>60</v>
      </c>
      <c r="F53" s="86">
        <v>200</v>
      </c>
      <c r="G53" s="71">
        <v>11.15</v>
      </c>
      <c r="H53" s="72">
        <v>107.12</v>
      </c>
      <c r="I53" s="72">
        <v>5.12</v>
      </c>
      <c r="J53" s="72">
        <v>5.2</v>
      </c>
      <c r="K53" s="72">
        <v>10.48</v>
      </c>
    </row>
    <row r="54" spans="1:11" ht="15">
      <c r="A54" s="24"/>
      <c r="B54" s="16"/>
      <c r="C54" s="11"/>
      <c r="D54" s="7" t="s">
        <v>27</v>
      </c>
      <c r="E54" s="83" t="s">
        <v>61</v>
      </c>
      <c r="F54" s="84">
        <v>100</v>
      </c>
      <c r="G54" s="71">
        <v>34.04</v>
      </c>
      <c r="H54" s="72">
        <v>239.5</v>
      </c>
      <c r="I54" s="72">
        <v>15.9</v>
      </c>
      <c r="J54" s="72">
        <v>13.9</v>
      </c>
      <c r="K54" s="72">
        <v>14.1</v>
      </c>
    </row>
    <row r="55" spans="1:11" ht="15">
      <c r="A55" s="24"/>
      <c r="B55" s="16"/>
      <c r="C55" s="11"/>
      <c r="D55" s="7" t="s">
        <v>28</v>
      </c>
      <c r="E55" s="76" t="s">
        <v>62</v>
      </c>
      <c r="F55" s="82">
        <v>150</v>
      </c>
      <c r="G55" s="88">
        <v>9.73</v>
      </c>
      <c r="H55" s="82">
        <v>127.3</v>
      </c>
      <c r="I55" s="89">
        <v>4.5</v>
      </c>
      <c r="J55" s="89">
        <v>3.5</v>
      </c>
      <c r="K55" s="90">
        <v>19.5</v>
      </c>
    </row>
    <row r="56" spans="1:11" ht="15">
      <c r="A56" s="24"/>
      <c r="B56" s="16"/>
      <c r="C56" s="11"/>
      <c r="D56" s="7" t="s">
        <v>29</v>
      </c>
      <c r="E56" s="76" t="s">
        <v>40</v>
      </c>
      <c r="F56" s="77">
        <v>200</v>
      </c>
      <c r="G56" s="71">
        <v>3.81</v>
      </c>
      <c r="H56" s="78">
        <v>78</v>
      </c>
      <c r="I56" s="79">
        <v>0.1</v>
      </c>
      <c r="J56" s="79">
        <v>0</v>
      </c>
      <c r="K56" s="80">
        <v>20.2</v>
      </c>
    </row>
    <row r="57" spans="1:11" ht="15">
      <c r="A57" s="24"/>
      <c r="B57" s="16"/>
      <c r="C57" s="11"/>
      <c r="D57" s="7" t="s">
        <v>30</v>
      </c>
      <c r="E57" s="92" t="s">
        <v>53</v>
      </c>
      <c r="F57" s="93">
        <v>25</v>
      </c>
      <c r="G57" s="78">
        <v>2.6</v>
      </c>
      <c r="H57" s="78">
        <v>58.6</v>
      </c>
      <c r="I57" s="79">
        <v>1.9</v>
      </c>
      <c r="J57" s="79">
        <v>0.2</v>
      </c>
      <c r="K57" s="80">
        <v>12.3</v>
      </c>
    </row>
    <row r="58" spans="1:11" ht="15">
      <c r="A58" s="24"/>
      <c r="B58" s="16"/>
      <c r="C58" s="11"/>
      <c r="D58" s="7" t="s">
        <v>31</v>
      </c>
      <c r="E58" s="92" t="s">
        <v>54</v>
      </c>
      <c r="F58" s="93">
        <v>25</v>
      </c>
      <c r="G58" s="81">
        <v>2.36</v>
      </c>
      <c r="H58" s="78">
        <v>42.7</v>
      </c>
      <c r="I58" s="79">
        <v>1.7</v>
      </c>
      <c r="J58" s="79">
        <v>0.3</v>
      </c>
      <c r="K58" s="80">
        <v>8.4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32</v>
      </c>
      <c r="E61" s="12"/>
      <c r="F61" s="20">
        <f>SUM(F52:F60)</f>
        <v>760</v>
      </c>
      <c r="G61" s="20">
        <f t="shared" ref="G61:J61" si="7">SUM(G52:G60)</f>
        <v>74.64</v>
      </c>
      <c r="H61" s="20">
        <f t="shared" si="7"/>
        <v>755.62</v>
      </c>
      <c r="I61" s="20">
        <f t="shared" si="7"/>
        <v>32.520000000000003</v>
      </c>
      <c r="J61" s="20">
        <f t="shared" si="7"/>
        <v>31.6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107" t="s">
        <v>4</v>
      </c>
      <c r="D62" s="108"/>
      <c r="E62" s="32"/>
      <c r="F62" s="33">
        <f>F51+F61</f>
        <v>760</v>
      </c>
      <c r="G62" s="33">
        <f t="shared" ref="G62:J62" si="8">G51+G61</f>
        <v>74.64</v>
      </c>
      <c r="H62" s="33">
        <f t="shared" si="8"/>
        <v>755.62</v>
      </c>
      <c r="I62" s="33">
        <f t="shared" si="8"/>
        <v>32.520000000000003</v>
      </c>
      <c r="J62" s="33">
        <f t="shared" si="8"/>
        <v>31.6</v>
      </c>
      <c r="K62" s="33"/>
    </row>
    <row r="63" spans="1:11" ht="1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:J70" si="9">SUM(G63:G69)</f>
        <v>0</v>
      </c>
      <c r="H70" s="20">
        <f t="shared" si="9"/>
        <v>0</v>
      </c>
      <c r="I70" s="20">
        <f t="shared" si="9"/>
        <v>0</v>
      </c>
      <c r="J70" s="20">
        <f t="shared" si="9"/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65" t="s">
        <v>63</v>
      </c>
      <c r="F71" s="94">
        <v>60</v>
      </c>
      <c r="G71" s="67">
        <v>5.12</v>
      </c>
      <c r="H71" s="72">
        <v>76.92</v>
      </c>
      <c r="I71" s="72">
        <v>1.1399999999999999</v>
      </c>
      <c r="J71" s="72">
        <v>6</v>
      </c>
      <c r="K71" s="95">
        <v>5.8</v>
      </c>
    </row>
    <row r="72" spans="1:11" ht="15">
      <c r="A72" s="24"/>
      <c r="B72" s="16"/>
      <c r="C72" s="11"/>
      <c r="D72" s="7" t="s">
        <v>26</v>
      </c>
      <c r="E72" s="96" t="s">
        <v>44</v>
      </c>
      <c r="F72" s="97">
        <v>200</v>
      </c>
      <c r="G72" s="71">
        <v>16.47</v>
      </c>
      <c r="H72" s="68">
        <v>103.5</v>
      </c>
      <c r="I72" s="68">
        <v>6.5</v>
      </c>
      <c r="J72" s="68">
        <v>3.9</v>
      </c>
      <c r="K72" s="68">
        <v>11.4</v>
      </c>
    </row>
    <row r="73" spans="1:11" ht="15">
      <c r="A73" s="24"/>
      <c r="B73" s="16"/>
      <c r="C73" s="11"/>
      <c r="D73" s="7" t="s">
        <v>27</v>
      </c>
      <c r="E73" s="83" t="s">
        <v>64</v>
      </c>
      <c r="F73" s="84">
        <v>180</v>
      </c>
      <c r="G73" s="71">
        <v>2.81</v>
      </c>
      <c r="H73" s="72">
        <v>212.9</v>
      </c>
      <c r="I73" s="72">
        <v>6.9</v>
      </c>
      <c r="J73" s="72">
        <v>0.8</v>
      </c>
      <c r="K73" s="72">
        <v>44.4</v>
      </c>
    </row>
    <row r="74" spans="1:11" ht="15">
      <c r="A74" s="24"/>
      <c r="B74" s="16"/>
      <c r="C74" s="11"/>
      <c r="D74" s="7" t="s">
        <v>28</v>
      </c>
      <c r="E74" s="73" t="s">
        <v>46</v>
      </c>
      <c r="F74" s="74">
        <v>100</v>
      </c>
      <c r="G74" s="71">
        <v>39.08</v>
      </c>
      <c r="H74" s="75">
        <v>129.69999999999999</v>
      </c>
      <c r="I74" s="75">
        <v>8.1</v>
      </c>
      <c r="J74" s="75">
        <v>6.4</v>
      </c>
      <c r="K74" s="75">
        <v>9.9</v>
      </c>
    </row>
    <row r="75" spans="1:11" ht="15">
      <c r="A75" s="24"/>
      <c r="B75" s="16"/>
      <c r="C75" s="11"/>
      <c r="D75" s="7" t="s">
        <v>29</v>
      </c>
      <c r="E75" s="76" t="s">
        <v>41</v>
      </c>
      <c r="F75" s="77">
        <v>200</v>
      </c>
      <c r="G75" s="71">
        <v>3.49</v>
      </c>
      <c r="H75" s="78">
        <v>100.3</v>
      </c>
      <c r="I75" s="79">
        <v>0.4</v>
      </c>
      <c r="J75" s="79">
        <v>0.1</v>
      </c>
      <c r="K75" s="80">
        <v>24.7</v>
      </c>
    </row>
    <row r="76" spans="1:11" ht="15">
      <c r="A76" s="24"/>
      <c r="B76" s="16"/>
      <c r="C76" s="11"/>
      <c r="D76" s="7" t="s">
        <v>30</v>
      </c>
      <c r="E76" s="92" t="s">
        <v>53</v>
      </c>
      <c r="F76" s="93">
        <v>25</v>
      </c>
      <c r="G76" s="78">
        <v>2.36</v>
      </c>
      <c r="H76" s="78">
        <v>58.6</v>
      </c>
      <c r="I76" s="79">
        <v>1.9</v>
      </c>
      <c r="J76" s="79">
        <v>0.2</v>
      </c>
      <c r="K76" s="80">
        <v>12.3</v>
      </c>
    </row>
    <row r="77" spans="1:11" ht="15">
      <c r="A77" s="24"/>
      <c r="B77" s="16"/>
      <c r="C77" s="11"/>
      <c r="D77" s="7" t="s">
        <v>31</v>
      </c>
      <c r="E77" s="92" t="s">
        <v>54</v>
      </c>
      <c r="F77" s="93">
        <v>25</v>
      </c>
      <c r="G77" s="81">
        <v>2.36</v>
      </c>
      <c r="H77" s="78">
        <v>42.7</v>
      </c>
      <c r="I77" s="79">
        <v>1.7</v>
      </c>
      <c r="J77" s="79">
        <v>0.3</v>
      </c>
      <c r="K77" s="80">
        <v>8.4</v>
      </c>
    </row>
    <row r="78" spans="1:11" ht="15.75" thickBot="1">
      <c r="A78" s="24"/>
      <c r="B78" s="16"/>
      <c r="C78" s="11"/>
      <c r="D78" s="6"/>
      <c r="E78" s="51"/>
      <c r="F78" s="52"/>
      <c r="G78" s="54"/>
      <c r="H78" s="53"/>
      <c r="I78" s="53"/>
      <c r="J78" s="53"/>
      <c r="K78" s="53"/>
    </row>
    <row r="79" spans="1:11" ht="15.75" thickBot="1">
      <c r="A79" s="24"/>
      <c r="B79" s="16"/>
      <c r="C79" s="11"/>
      <c r="D79" s="6"/>
      <c r="E79" s="51"/>
      <c r="F79" s="55"/>
      <c r="G79" s="56"/>
      <c r="H79" s="53"/>
      <c r="I79" s="50"/>
      <c r="J79" s="50"/>
      <c r="K79" s="50"/>
    </row>
    <row r="80" spans="1:11" ht="15">
      <c r="A80" s="25"/>
      <c r="B80" s="18"/>
      <c r="C80" s="8"/>
      <c r="D80" s="19" t="s">
        <v>32</v>
      </c>
      <c r="E80" s="12"/>
      <c r="F80" s="20">
        <f>SUM(F71:F79)</f>
        <v>790</v>
      </c>
      <c r="G80" s="20">
        <f t="shared" ref="G80:J80" si="10">SUM(G71:G79)</f>
        <v>71.69</v>
      </c>
      <c r="H80" s="20">
        <f t="shared" si="10"/>
        <v>724.62</v>
      </c>
      <c r="I80" s="20">
        <f t="shared" si="10"/>
        <v>26.639999999999997</v>
      </c>
      <c r="J80" s="20">
        <f t="shared" si="10"/>
        <v>17.700000000000003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107" t="s">
        <v>4</v>
      </c>
      <c r="D81" s="108"/>
      <c r="E81" s="32"/>
      <c r="F81" s="33">
        <f>F70+F80</f>
        <v>790</v>
      </c>
      <c r="G81" s="33">
        <f t="shared" ref="G81:J81" si="11">G70+G80</f>
        <v>71.69</v>
      </c>
      <c r="H81" s="33">
        <f t="shared" si="11"/>
        <v>724.62</v>
      </c>
      <c r="I81" s="33">
        <f t="shared" si="11"/>
        <v>26.639999999999997</v>
      </c>
      <c r="J81" s="33">
        <f t="shared" si="11"/>
        <v>17.700000000000003</v>
      </c>
      <c r="K81" s="33"/>
    </row>
    <row r="82" spans="1:11" ht="1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:J89" si="12">SUM(G82:G88)</f>
        <v>0</v>
      </c>
      <c r="H89" s="20">
        <f t="shared" si="12"/>
        <v>0</v>
      </c>
      <c r="I89" s="20">
        <f t="shared" si="12"/>
        <v>0</v>
      </c>
      <c r="J89" s="20">
        <f t="shared" si="12"/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65" t="s">
        <v>65</v>
      </c>
      <c r="F90" s="94">
        <v>80</v>
      </c>
      <c r="G90" s="67">
        <v>12.33</v>
      </c>
      <c r="H90" s="72">
        <v>64.7</v>
      </c>
      <c r="I90" s="72">
        <v>2.1</v>
      </c>
      <c r="J90" s="72">
        <v>4.3</v>
      </c>
      <c r="K90" s="72">
        <v>4.3</v>
      </c>
    </row>
    <row r="91" spans="1:11" ht="15">
      <c r="A91" s="24"/>
      <c r="B91" s="16"/>
      <c r="C91" s="11"/>
      <c r="D91" s="7" t="s">
        <v>26</v>
      </c>
      <c r="E91" s="96" t="s">
        <v>66</v>
      </c>
      <c r="F91" s="97">
        <v>200</v>
      </c>
      <c r="G91" s="71">
        <v>10.44</v>
      </c>
      <c r="H91" s="68">
        <v>130.6</v>
      </c>
      <c r="I91" s="68">
        <v>5.4</v>
      </c>
      <c r="J91" s="68">
        <v>7.1</v>
      </c>
      <c r="K91" s="68">
        <v>11.4</v>
      </c>
    </row>
    <row r="92" spans="1:11" ht="15">
      <c r="A92" s="24"/>
      <c r="B92" s="16"/>
      <c r="C92" s="11"/>
      <c r="D92" s="7" t="s">
        <v>27</v>
      </c>
      <c r="E92" s="73" t="s">
        <v>67</v>
      </c>
      <c r="F92" s="98">
        <v>100</v>
      </c>
      <c r="G92" s="71">
        <v>28.95</v>
      </c>
      <c r="H92" s="68">
        <v>215.5</v>
      </c>
      <c r="I92" s="68">
        <v>14.1</v>
      </c>
      <c r="J92" s="68">
        <v>12.2</v>
      </c>
      <c r="K92" s="68">
        <v>13.9</v>
      </c>
    </row>
    <row r="93" spans="1:11" ht="15">
      <c r="A93" s="24"/>
      <c r="B93" s="16"/>
      <c r="C93" s="11"/>
      <c r="D93" s="7" t="s">
        <v>28</v>
      </c>
      <c r="E93" s="99" t="s">
        <v>68</v>
      </c>
      <c r="F93" s="97">
        <v>150</v>
      </c>
      <c r="G93" s="71">
        <v>11.73</v>
      </c>
      <c r="H93" s="100">
        <v>135</v>
      </c>
      <c r="I93" s="100">
        <v>2.2999999999999998</v>
      </c>
      <c r="J93" s="100">
        <v>7.9</v>
      </c>
      <c r="K93" s="100">
        <v>13.8</v>
      </c>
    </row>
    <row r="94" spans="1:11" ht="15">
      <c r="A94" s="24"/>
      <c r="B94" s="16"/>
      <c r="C94" s="11"/>
      <c r="D94" s="7" t="s">
        <v>29</v>
      </c>
      <c r="E94" s="76" t="s">
        <v>58</v>
      </c>
      <c r="F94" s="82">
        <v>200</v>
      </c>
      <c r="G94" s="88">
        <v>10.48</v>
      </c>
      <c r="H94" s="82">
        <v>107.9</v>
      </c>
      <c r="I94" s="89">
        <v>1</v>
      </c>
      <c r="J94" s="89">
        <v>0.2</v>
      </c>
      <c r="K94" s="90">
        <v>25.5</v>
      </c>
    </row>
    <row r="95" spans="1:11" ht="15">
      <c r="A95" s="24"/>
      <c r="B95" s="16"/>
      <c r="C95" s="11"/>
      <c r="D95" s="7" t="s">
        <v>30</v>
      </c>
      <c r="E95" s="92" t="s">
        <v>53</v>
      </c>
      <c r="F95" s="93">
        <v>25</v>
      </c>
      <c r="G95" s="78">
        <v>2.36</v>
      </c>
      <c r="H95" s="78">
        <v>58.6</v>
      </c>
      <c r="I95" s="79">
        <v>1.9</v>
      </c>
      <c r="J95" s="79">
        <v>0.2</v>
      </c>
      <c r="K95" s="80">
        <v>12.3</v>
      </c>
    </row>
    <row r="96" spans="1:11" ht="15">
      <c r="A96" s="24"/>
      <c r="B96" s="16"/>
      <c r="C96" s="11"/>
      <c r="D96" s="7" t="s">
        <v>31</v>
      </c>
      <c r="E96" s="92" t="s">
        <v>54</v>
      </c>
      <c r="F96" s="93">
        <v>25</v>
      </c>
      <c r="G96" s="81">
        <v>2.36</v>
      </c>
      <c r="H96" s="78">
        <v>42.7</v>
      </c>
      <c r="I96" s="79">
        <v>1.7</v>
      </c>
      <c r="J96" s="79">
        <v>0.3</v>
      </c>
      <c r="K96" s="80">
        <v>8.4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32</v>
      </c>
      <c r="E99" s="12"/>
      <c r="F99" s="20">
        <f>SUM(F90:F98)</f>
        <v>780</v>
      </c>
      <c r="G99" s="20">
        <f t="shared" ref="G99:J99" si="13">SUM(G90:G98)</f>
        <v>78.650000000000006</v>
      </c>
      <c r="H99" s="20">
        <f t="shared" si="13"/>
        <v>755</v>
      </c>
      <c r="I99" s="20">
        <f t="shared" si="13"/>
        <v>28.5</v>
      </c>
      <c r="J99" s="20">
        <f t="shared" si="13"/>
        <v>32.199999999999996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107" t="s">
        <v>4</v>
      </c>
      <c r="D100" s="108"/>
      <c r="E100" s="32"/>
      <c r="F100" s="33">
        <f>F89+F99</f>
        <v>780</v>
      </c>
      <c r="G100" s="33">
        <f t="shared" ref="G100:J100" si="14">G89+G99</f>
        <v>78.650000000000006</v>
      </c>
      <c r="H100" s="33">
        <f t="shared" si="14"/>
        <v>755</v>
      </c>
      <c r="I100" s="33">
        <f t="shared" si="14"/>
        <v>28.5</v>
      </c>
      <c r="J100" s="33">
        <f t="shared" si="14"/>
        <v>32.199999999999996</v>
      </c>
      <c r="K100" s="33"/>
    </row>
    <row r="101" spans="1:11" ht="1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15">SUM(G101:G107)</f>
        <v>0</v>
      </c>
      <c r="H108" s="20">
        <f t="shared" si="15"/>
        <v>0</v>
      </c>
      <c r="I108" s="20">
        <f t="shared" si="15"/>
        <v>0</v>
      </c>
      <c r="J108" s="20">
        <f t="shared" si="15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65" t="s">
        <v>50</v>
      </c>
      <c r="F109" s="66">
        <v>60</v>
      </c>
      <c r="G109" s="67">
        <v>3.46</v>
      </c>
      <c r="H109" s="68">
        <v>49.1</v>
      </c>
      <c r="I109" s="68">
        <v>0.8</v>
      </c>
      <c r="J109" s="68">
        <v>4.5999999999999996</v>
      </c>
      <c r="K109" s="68">
        <v>49.1</v>
      </c>
    </row>
    <row r="110" spans="1:11" ht="15">
      <c r="A110" s="24"/>
      <c r="B110" s="16"/>
      <c r="C110" s="11"/>
      <c r="D110" s="7" t="s">
        <v>26</v>
      </c>
      <c r="E110" s="69" t="s">
        <v>47</v>
      </c>
      <c r="F110" s="70">
        <v>200</v>
      </c>
      <c r="G110" s="71">
        <v>10.44</v>
      </c>
      <c r="H110" s="72">
        <v>131.04</v>
      </c>
      <c r="I110" s="72">
        <v>5.44</v>
      </c>
      <c r="J110" s="72">
        <v>7.6</v>
      </c>
      <c r="K110" s="72">
        <v>10.72</v>
      </c>
    </row>
    <row r="111" spans="1:11" ht="15">
      <c r="A111" s="24"/>
      <c r="B111" s="16"/>
      <c r="C111" s="11"/>
      <c r="D111" s="7" t="s">
        <v>27</v>
      </c>
      <c r="E111" s="73"/>
      <c r="F111" s="74"/>
      <c r="G111" s="88"/>
      <c r="H111" s="72"/>
      <c r="I111" s="72"/>
      <c r="J111" s="72"/>
      <c r="K111" s="72"/>
    </row>
    <row r="112" spans="1:11" ht="15">
      <c r="A112" s="24"/>
      <c r="B112" s="16"/>
      <c r="C112" s="11"/>
      <c r="D112" s="7" t="s">
        <v>28</v>
      </c>
      <c r="E112" s="83" t="s">
        <v>69</v>
      </c>
      <c r="F112" s="84">
        <v>240</v>
      </c>
      <c r="G112" s="88">
        <v>39.020000000000003</v>
      </c>
      <c r="H112" s="72">
        <v>395.16</v>
      </c>
      <c r="I112" s="72">
        <v>14.52</v>
      </c>
      <c r="J112" s="72">
        <v>14.88</v>
      </c>
      <c r="K112" s="72">
        <v>50.76</v>
      </c>
    </row>
    <row r="113" spans="1:11" ht="15">
      <c r="A113" s="24"/>
      <c r="B113" s="16"/>
      <c r="C113" s="11"/>
      <c r="D113" s="7" t="s">
        <v>29</v>
      </c>
      <c r="E113" s="76" t="s">
        <v>52</v>
      </c>
      <c r="F113" s="77">
        <v>200</v>
      </c>
      <c r="G113" s="71">
        <v>3.46</v>
      </c>
      <c r="H113" s="78">
        <v>126.4</v>
      </c>
      <c r="I113" s="79">
        <v>0.8</v>
      </c>
      <c r="J113" s="79">
        <v>0.3</v>
      </c>
      <c r="K113" s="80">
        <v>32</v>
      </c>
    </row>
    <row r="114" spans="1:11" ht="15">
      <c r="A114" s="24"/>
      <c r="B114" s="16"/>
      <c r="C114" s="11"/>
      <c r="D114" s="7" t="s">
        <v>30</v>
      </c>
      <c r="E114" s="101" t="s">
        <v>53</v>
      </c>
      <c r="F114" s="102">
        <v>25</v>
      </c>
      <c r="G114" s="82">
        <v>2.36</v>
      </c>
      <c r="H114" s="82">
        <v>58.6</v>
      </c>
      <c r="I114" s="89">
        <v>1.9</v>
      </c>
      <c r="J114" s="89">
        <v>0.2</v>
      </c>
      <c r="K114" s="90">
        <v>12.3</v>
      </c>
    </row>
    <row r="115" spans="1:11" ht="15">
      <c r="A115" s="24"/>
      <c r="B115" s="16"/>
      <c r="C115" s="11"/>
      <c r="D115" s="7" t="s">
        <v>31</v>
      </c>
      <c r="E115" s="101" t="s">
        <v>54</v>
      </c>
      <c r="F115" s="102">
        <v>25</v>
      </c>
      <c r="G115" s="88">
        <v>2.36</v>
      </c>
      <c r="H115" s="82">
        <v>42.7</v>
      </c>
      <c r="I115" s="89">
        <v>1.7</v>
      </c>
      <c r="J115" s="89">
        <v>0.3</v>
      </c>
      <c r="K115" s="90">
        <v>8.4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32</v>
      </c>
      <c r="E118" s="12"/>
      <c r="F118" s="20">
        <f>SUM(F109:F117)</f>
        <v>750</v>
      </c>
      <c r="G118" s="20">
        <f t="shared" ref="G118:J118" si="16">SUM(G109:G117)</f>
        <v>61.1</v>
      </c>
      <c r="H118" s="20">
        <f t="shared" si="16"/>
        <v>803</v>
      </c>
      <c r="I118" s="20">
        <f t="shared" si="16"/>
        <v>25.159999999999997</v>
      </c>
      <c r="J118" s="20">
        <f t="shared" si="16"/>
        <v>27.88</v>
      </c>
      <c r="K118" s="26"/>
    </row>
    <row r="119" spans="1:11" ht="15.75" thickBot="1">
      <c r="A119" s="30">
        <f>A101</f>
        <v>2</v>
      </c>
      <c r="B119" s="31">
        <f>B101</f>
        <v>1</v>
      </c>
      <c r="C119" s="107" t="s">
        <v>4</v>
      </c>
      <c r="D119" s="108"/>
      <c r="E119" s="32"/>
      <c r="F119" s="33">
        <f>F108+F118</f>
        <v>750</v>
      </c>
      <c r="G119" s="33">
        <f t="shared" ref="G119:J119" si="17">G108+G118</f>
        <v>61.1</v>
      </c>
      <c r="H119" s="33">
        <f t="shared" si="17"/>
        <v>803</v>
      </c>
      <c r="I119" s="33">
        <f t="shared" si="17"/>
        <v>25.159999999999997</v>
      </c>
      <c r="J119" s="33">
        <f t="shared" si="17"/>
        <v>27.88</v>
      </c>
      <c r="K119" s="33"/>
    </row>
    <row r="120" spans="1:11" ht="1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18">SUM(G120:G126)</f>
        <v>0</v>
      </c>
      <c r="H127" s="20">
        <f t="shared" si="18"/>
        <v>0</v>
      </c>
      <c r="I127" s="20">
        <f t="shared" si="18"/>
        <v>0</v>
      </c>
      <c r="J127" s="20">
        <f t="shared" si="18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65" t="s">
        <v>55</v>
      </c>
      <c r="F128" s="66">
        <v>60</v>
      </c>
      <c r="G128" s="67">
        <v>4.32</v>
      </c>
      <c r="H128" s="72">
        <v>56.82</v>
      </c>
      <c r="I128" s="68">
        <v>1.86</v>
      </c>
      <c r="J128" s="68">
        <v>2.2799999999999998</v>
      </c>
      <c r="K128" s="68">
        <v>7.86</v>
      </c>
    </row>
    <row r="129" spans="1:11" ht="15">
      <c r="A129" s="15"/>
      <c r="B129" s="16"/>
      <c r="C129" s="11"/>
      <c r="D129" s="7" t="s">
        <v>26</v>
      </c>
      <c r="E129" s="96" t="s">
        <v>42</v>
      </c>
      <c r="F129" s="97">
        <v>200</v>
      </c>
      <c r="G129" s="71">
        <v>10.95</v>
      </c>
      <c r="H129" s="68">
        <v>142.08000000000001</v>
      </c>
      <c r="I129" s="68">
        <v>4.96</v>
      </c>
      <c r="J129" s="68">
        <v>6.32</v>
      </c>
      <c r="K129" s="68">
        <v>17.12</v>
      </c>
    </row>
    <row r="130" spans="1:11" ht="15">
      <c r="A130" s="15"/>
      <c r="B130" s="16"/>
      <c r="C130" s="11"/>
      <c r="D130" s="7" t="s">
        <v>27</v>
      </c>
      <c r="E130" s="76" t="s">
        <v>70</v>
      </c>
      <c r="F130" s="77">
        <v>90</v>
      </c>
      <c r="G130" s="88">
        <v>26.83</v>
      </c>
      <c r="H130" s="72">
        <v>174.4</v>
      </c>
      <c r="I130" s="72">
        <v>12.5</v>
      </c>
      <c r="J130" s="72">
        <v>10.5</v>
      </c>
      <c r="K130" s="72">
        <v>7.5</v>
      </c>
    </row>
    <row r="131" spans="1:11" ht="15">
      <c r="A131" s="15"/>
      <c r="B131" s="16"/>
      <c r="C131" s="11"/>
      <c r="D131" s="7" t="s">
        <v>28</v>
      </c>
      <c r="E131" s="85" t="s">
        <v>57</v>
      </c>
      <c r="F131" s="86">
        <v>180</v>
      </c>
      <c r="G131" s="71">
        <v>20.46</v>
      </c>
      <c r="H131" s="87">
        <v>151.30000000000001</v>
      </c>
      <c r="I131" s="87">
        <v>3.3</v>
      </c>
      <c r="J131" s="87">
        <v>4.8</v>
      </c>
      <c r="K131" s="87">
        <v>25.1</v>
      </c>
    </row>
    <row r="132" spans="1:11" ht="15">
      <c r="A132" s="15"/>
      <c r="B132" s="16"/>
      <c r="C132" s="11"/>
      <c r="D132" s="7" t="s">
        <v>29</v>
      </c>
      <c r="E132" s="76" t="s">
        <v>58</v>
      </c>
      <c r="F132" s="82">
        <v>200</v>
      </c>
      <c r="G132" s="88">
        <v>10.48</v>
      </c>
      <c r="H132" s="82">
        <v>107.9</v>
      </c>
      <c r="I132" s="89">
        <v>1</v>
      </c>
      <c r="J132" s="89">
        <v>0.2</v>
      </c>
      <c r="K132" s="90">
        <v>25.5</v>
      </c>
    </row>
    <row r="133" spans="1:11" ht="15">
      <c r="A133" s="15"/>
      <c r="B133" s="16"/>
      <c r="C133" s="11"/>
      <c r="D133" s="7" t="s">
        <v>30</v>
      </c>
      <c r="E133" s="92" t="s">
        <v>53</v>
      </c>
      <c r="F133" s="93">
        <v>25</v>
      </c>
      <c r="G133" s="78">
        <v>2.36</v>
      </c>
      <c r="H133" s="78">
        <v>58.6</v>
      </c>
      <c r="I133" s="79">
        <v>1.9</v>
      </c>
      <c r="J133" s="79">
        <v>0.2</v>
      </c>
      <c r="K133" s="80">
        <v>12.3</v>
      </c>
    </row>
    <row r="134" spans="1:11" ht="15">
      <c r="A134" s="15"/>
      <c r="B134" s="16"/>
      <c r="C134" s="11"/>
      <c r="D134" s="7" t="s">
        <v>31</v>
      </c>
      <c r="E134" s="92" t="s">
        <v>54</v>
      </c>
      <c r="F134" s="93">
        <v>25</v>
      </c>
      <c r="G134" s="81">
        <v>2.36</v>
      </c>
      <c r="H134" s="78">
        <v>42.7</v>
      </c>
      <c r="I134" s="79">
        <v>1.7</v>
      </c>
      <c r="J134" s="79">
        <v>0.3</v>
      </c>
      <c r="K134" s="80">
        <v>8.4</v>
      </c>
    </row>
    <row r="135" spans="1:11" ht="15.75" thickBot="1">
      <c r="A135" s="15"/>
      <c r="B135" s="16"/>
      <c r="C135" s="11"/>
      <c r="D135" s="6"/>
      <c r="E135" s="51"/>
      <c r="F135" s="55"/>
      <c r="G135" s="54"/>
      <c r="H135" s="53"/>
      <c r="I135" s="53"/>
      <c r="J135" s="53"/>
      <c r="K135" s="53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32</v>
      </c>
      <c r="E137" s="12"/>
      <c r="F137" s="20">
        <f>SUM(F128:F136)</f>
        <v>780</v>
      </c>
      <c r="G137" s="20">
        <f t="shared" ref="G137:J137" si="19">SUM(G128:G136)</f>
        <v>77.759999999999991</v>
      </c>
      <c r="H137" s="20">
        <f t="shared" si="19"/>
        <v>733.80000000000007</v>
      </c>
      <c r="I137" s="20">
        <f t="shared" si="19"/>
        <v>27.22</v>
      </c>
      <c r="J137" s="20">
        <f t="shared" si="19"/>
        <v>24.6</v>
      </c>
      <c r="K137" s="26"/>
    </row>
    <row r="138" spans="1:11" ht="15.75" thickBot="1">
      <c r="A138" s="34">
        <f>A120</f>
        <v>2</v>
      </c>
      <c r="B138" s="34">
        <f>B120</f>
        <v>2</v>
      </c>
      <c r="C138" s="107" t="s">
        <v>4</v>
      </c>
      <c r="D138" s="108"/>
      <c r="E138" s="32"/>
      <c r="F138" s="33">
        <f>F127+F137</f>
        <v>780</v>
      </c>
      <c r="G138" s="33">
        <f t="shared" ref="G138:J138" si="20">G127+G137</f>
        <v>77.759999999999991</v>
      </c>
      <c r="H138" s="33">
        <f t="shared" si="20"/>
        <v>733.80000000000007</v>
      </c>
      <c r="I138" s="33">
        <f t="shared" si="20"/>
        <v>27.22</v>
      </c>
      <c r="J138" s="33">
        <f t="shared" si="20"/>
        <v>24.6</v>
      </c>
      <c r="K138" s="33"/>
    </row>
    <row r="139" spans="1:11" ht="1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21">SUM(G139:G145)</f>
        <v>0</v>
      </c>
      <c r="H146" s="20">
        <f t="shared" si="21"/>
        <v>0</v>
      </c>
      <c r="I146" s="20">
        <f t="shared" si="21"/>
        <v>0</v>
      </c>
      <c r="J146" s="20">
        <f t="shared" si="21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65" t="s">
        <v>71</v>
      </c>
      <c r="F147" s="94">
        <v>80</v>
      </c>
      <c r="G147" s="67">
        <v>10.199999999999999</v>
      </c>
      <c r="H147" s="72">
        <v>54.18</v>
      </c>
      <c r="I147" s="72">
        <v>1.32</v>
      </c>
      <c r="J147" s="72">
        <v>3.06</v>
      </c>
      <c r="K147" s="72">
        <v>5.64</v>
      </c>
    </row>
    <row r="148" spans="1:11" ht="15">
      <c r="A148" s="24"/>
      <c r="B148" s="16"/>
      <c r="C148" s="11"/>
      <c r="D148" s="7" t="s">
        <v>26</v>
      </c>
      <c r="E148" s="96" t="s">
        <v>45</v>
      </c>
      <c r="F148" s="97">
        <v>200</v>
      </c>
      <c r="G148" s="71">
        <v>10.85</v>
      </c>
      <c r="H148" s="68">
        <v>109.28</v>
      </c>
      <c r="I148" s="68">
        <v>5.12</v>
      </c>
      <c r="J148" s="68">
        <v>5.2</v>
      </c>
      <c r="K148" s="68">
        <v>11.04</v>
      </c>
    </row>
    <row r="149" spans="1:11" ht="15">
      <c r="A149" s="24"/>
      <c r="B149" s="16"/>
      <c r="C149" s="11"/>
      <c r="D149" s="7" t="s">
        <v>27</v>
      </c>
      <c r="E149" s="76" t="s">
        <v>72</v>
      </c>
      <c r="F149" s="77">
        <v>100</v>
      </c>
      <c r="G149" s="71">
        <v>29.36</v>
      </c>
      <c r="H149" s="78">
        <v>231.3</v>
      </c>
      <c r="I149" s="79">
        <v>10.7</v>
      </c>
      <c r="J149" s="79">
        <v>15.6</v>
      </c>
      <c r="K149" s="80">
        <v>13</v>
      </c>
    </row>
    <row r="150" spans="1:11" ht="15">
      <c r="A150" s="24"/>
      <c r="B150" s="16"/>
      <c r="C150" s="11"/>
      <c r="D150" s="7" t="s">
        <v>28</v>
      </c>
      <c r="E150" s="83" t="s">
        <v>73</v>
      </c>
      <c r="F150" s="84">
        <v>150</v>
      </c>
      <c r="G150" s="71">
        <v>9.7799999999999994</v>
      </c>
      <c r="H150" s="72">
        <v>189.9</v>
      </c>
      <c r="I150" s="72">
        <v>7.8</v>
      </c>
      <c r="J150" s="72">
        <v>5.4</v>
      </c>
      <c r="K150" s="72">
        <v>29.1</v>
      </c>
    </row>
    <row r="151" spans="1:11" ht="15">
      <c r="A151" s="24"/>
      <c r="B151" s="16"/>
      <c r="C151" s="11"/>
      <c r="D151" s="7" t="s">
        <v>29</v>
      </c>
      <c r="E151" s="76" t="s">
        <v>74</v>
      </c>
      <c r="F151" s="77">
        <v>200</v>
      </c>
      <c r="G151" s="71">
        <v>8.1199999999999992</v>
      </c>
      <c r="H151" s="78">
        <v>94.2</v>
      </c>
      <c r="I151" s="79">
        <v>0.2</v>
      </c>
      <c r="J151" s="79">
        <v>0.2</v>
      </c>
      <c r="K151" s="80">
        <v>24.5</v>
      </c>
    </row>
    <row r="152" spans="1:11" ht="15">
      <c r="A152" s="24"/>
      <c r="B152" s="16"/>
      <c r="C152" s="11"/>
      <c r="D152" s="7" t="s">
        <v>30</v>
      </c>
      <c r="E152" s="92" t="s">
        <v>53</v>
      </c>
      <c r="F152" s="93">
        <v>25</v>
      </c>
      <c r="G152" s="78">
        <v>2.36</v>
      </c>
      <c r="H152" s="78">
        <v>58.6</v>
      </c>
      <c r="I152" s="79">
        <v>1.9</v>
      </c>
      <c r="J152" s="79">
        <v>0.2</v>
      </c>
      <c r="K152" s="80">
        <v>12.3</v>
      </c>
    </row>
    <row r="153" spans="1:11" ht="15">
      <c r="A153" s="24"/>
      <c r="B153" s="16"/>
      <c r="C153" s="11"/>
      <c r="D153" s="7" t="s">
        <v>31</v>
      </c>
      <c r="E153" s="92" t="s">
        <v>54</v>
      </c>
      <c r="F153" s="93">
        <v>25</v>
      </c>
      <c r="G153" s="81">
        <v>2.36</v>
      </c>
      <c r="H153" s="78">
        <v>42.7</v>
      </c>
      <c r="I153" s="79">
        <v>1.7</v>
      </c>
      <c r="J153" s="79">
        <v>0.3</v>
      </c>
      <c r="K153" s="80">
        <v>8.4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32</v>
      </c>
      <c r="E156" s="12"/>
      <c r="F156" s="20">
        <f>SUM(F147:F155)</f>
        <v>780</v>
      </c>
      <c r="G156" s="20">
        <f t="shared" ref="G156:J156" si="22">SUM(G147:G155)</f>
        <v>73.03</v>
      </c>
      <c r="H156" s="20">
        <f t="shared" si="22"/>
        <v>780.16000000000008</v>
      </c>
      <c r="I156" s="20">
        <f t="shared" si="22"/>
        <v>28.74</v>
      </c>
      <c r="J156" s="20">
        <f t="shared" si="22"/>
        <v>29.959999999999997</v>
      </c>
      <c r="K156" s="26"/>
    </row>
    <row r="157" spans="1:11" ht="15.75" thickBot="1">
      <c r="A157" s="30">
        <f>A139</f>
        <v>2</v>
      </c>
      <c r="B157" s="31">
        <f>B139</f>
        <v>3</v>
      </c>
      <c r="C157" s="107" t="s">
        <v>4</v>
      </c>
      <c r="D157" s="108"/>
      <c r="E157" s="32"/>
      <c r="F157" s="33">
        <f>F146+F156</f>
        <v>780</v>
      </c>
      <c r="G157" s="33">
        <f t="shared" ref="G157:J157" si="23">G146+G156</f>
        <v>73.03</v>
      </c>
      <c r="H157" s="33">
        <f t="shared" si="23"/>
        <v>780.16000000000008</v>
      </c>
      <c r="I157" s="33">
        <f t="shared" si="23"/>
        <v>28.74</v>
      </c>
      <c r="J157" s="33">
        <f t="shared" si="23"/>
        <v>29.959999999999997</v>
      </c>
      <c r="K157" s="33"/>
    </row>
    <row r="158" spans="1:11" ht="1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24">SUM(G158:G164)</f>
        <v>0</v>
      </c>
      <c r="H165" s="20">
        <f t="shared" si="24"/>
        <v>0</v>
      </c>
      <c r="I165" s="20">
        <f t="shared" si="24"/>
        <v>0</v>
      </c>
      <c r="J165" s="20">
        <f t="shared" si="24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65" t="s">
        <v>63</v>
      </c>
      <c r="F166" s="94">
        <v>60</v>
      </c>
      <c r="G166" s="67">
        <v>5.12</v>
      </c>
      <c r="H166" s="72">
        <v>76.92</v>
      </c>
      <c r="I166" s="72">
        <v>1.1399999999999999</v>
      </c>
      <c r="J166" s="72">
        <v>6</v>
      </c>
      <c r="K166" s="95">
        <v>5.8</v>
      </c>
    </row>
    <row r="167" spans="1:11" ht="15">
      <c r="A167" s="24"/>
      <c r="B167" s="16"/>
      <c r="C167" s="11"/>
      <c r="D167" s="7" t="s">
        <v>26</v>
      </c>
      <c r="E167" s="96" t="s">
        <v>66</v>
      </c>
      <c r="F167" s="97">
        <v>200</v>
      </c>
      <c r="G167" s="71">
        <v>10.4</v>
      </c>
      <c r="H167" s="68">
        <v>130.6</v>
      </c>
      <c r="I167" s="68">
        <v>5.4</v>
      </c>
      <c r="J167" s="68">
        <v>7.1</v>
      </c>
      <c r="K167" s="68">
        <v>11.4</v>
      </c>
    </row>
    <row r="168" spans="1:11" ht="15">
      <c r="A168" s="24"/>
      <c r="B168" s="16"/>
      <c r="C168" s="11"/>
      <c r="D168" s="7" t="s">
        <v>27</v>
      </c>
      <c r="E168" s="83" t="s">
        <v>43</v>
      </c>
      <c r="F168" s="84">
        <v>125</v>
      </c>
      <c r="G168" s="88">
        <v>27.76</v>
      </c>
      <c r="H168" s="82">
        <v>253</v>
      </c>
      <c r="I168" s="89">
        <v>11.4</v>
      </c>
      <c r="J168" s="89">
        <v>21.2</v>
      </c>
      <c r="K168" s="90">
        <v>4.5</v>
      </c>
    </row>
    <row r="169" spans="1:11" ht="15">
      <c r="A169" s="24"/>
      <c r="B169" s="16"/>
      <c r="C169" s="11"/>
      <c r="D169" s="7" t="s">
        <v>28</v>
      </c>
      <c r="E169" s="83" t="s">
        <v>75</v>
      </c>
      <c r="F169" s="84">
        <v>180</v>
      </c>
      <c r="G169" s="71">
        <v>3.14</v>
      </c>
      <c r="H169" s="72">
        <v>212.9</v>
      </c>
      <c r="I169" s="72">
        <v>6.9</v>
      </c>
      <c r="J169" s="72">
        <v>0.8</v>
      </c>
      <c r="K169" s="72">
        <v>44.4</v>
      </c>
    </row>
    <row r="170" spans="1:11" ht="15">
      <c r="A170" s="24"/>
      <c r="B170" s="16"/>
      <c r="C170" s="11"/>
      <c r="D170" s="7" t="s">
        <v>29</v>
      </c>
      <c r="E170" s="76" t="s">
        <v>41</v>
      </c>
      <c r="F170" s="77">
        <v>200</v>
      </c>
      <c r="G170" s="71">
        <v>3.49</v>
      </c>
      <c r="H170" s="78">
        <v>100.3</v>
      </c>
      <c r="I170" s="79">
        <v>0.4</v>
      </c>
      <c r="J170" s="79">
        <v>0.1</v>
      </c>
      <c r="K170" s="80">
        <v>24.7</v>
      </c>
    </row>
    <row r="171" spans="1:11" ht="15">
      <c r="A171" s="24"/>
      <c r="B171" s="16"/>
      <c r="C171" s="11"/>
      <c r="D171" s="7" t="s">
        <v>30</v>
      </c>
      <c r="E171" s="76" t="s">
        <v>53</v>
      </c>
      <c r="F171" s="78">
        <v>25</v>
      </c>
      <c r="G171" s="78">
        <v>2.36</v>
      </c>
      <c r="H171" s="78">
        <v>58.6</v>
      </c>
      <c r="I171" s="79">
        <v>1.9</v>
      </c>
      <c r="J171" s="79">
        <v>0.2</v>
      </c>
      <c r="K171" s="80">
        <v>12.3</v>
      </c>
    </row>
    <row r="172" spans="1:11" ht="15">
      <c r="A172" s="24"/>
      <c r="B172" s="16"/>
      <c r="C172" s="11"/>
      <c r="D172" s="7" t="s">
        <v>31</v>
      </c>
      <c r="E172" s="76" t="s">
        <v>54</v>
      </c>
      <c r="F172" s="78">
        <v>25</v>
      </c>
      <c r="G172" s="81">
        <v>2.36</v>
      </c>
      <c r="H172" s="78">
        <v>42.7</v>
      </c>
      <c r="I172" s="79">
        <v>1.7</v>
      </c>
      <c r="J172" s="79">
        <v>0.3</v>
      </c>
      <c r="K172" s="80">
        <v>8.4</v>
      </c>
    </row>
    <row r="173" spans="1:11" ht="15.75" thickBot="1">
      <c r="A173" s="24"/>
      <c r="B173" s="16"/>
      <c r="C173" s="11"/>
      <c r="D173" s="6"/>
      <c r="E173" s="51"/>
      <c r="F173" s="52"/>
      <c r="G173" s="56"/>
      <c r="H173" s="53"/>
      <c r="I173" s="50"/>
      <c r="J173" s="50"/>
      <c r="K173" s="50"/>
    </row>
    <row r="174" spans="1:11" ht="15.75" thickBot="1">
      <c r="A174" s="24"/>
      <c r="B174" s="16"/>
      <c r="C174" s="11"/>
      <c r="D174" s="6"/>
      <c r="E174" s="48"/>
      <c r="F174" s="49"/>
      <c r="G174" s="57"/>
      <c r="H174" s="58"/>
      <c r="I174" s="58"/>
      <c r="J174" s="58"/>
      <c r="K174" s="59"/>
    </row>
    <row r="175" spans="1:11" ht="15">
      <c r="A175" s="25"/>
      <c r="B175" s="18"/>
      <c r="C175" s="8"/>
      <c r="D175" s="19" t="s">
        <v>32</v>
      </c>
      <c r="E175" s="12"/>
      <c r="F175" s="20">
        <f>SUM(F166:F174)</f>
        <v>815</v>
      </c>
      <c r="G175" s="20">
        <f t="shared" ref="G175:J175" si="25">SUM(G166:G174)</f>
        <v>54.63</v>
      </c>
      <c r="H175" s="20">
        <f t="shared" si="25"/>
        <v>875.02</v>
      </c>
      <c r="I175" s="20">
        <f t="shared" si="25"/>
        <v>28.84</v>
      </c>
      <c r="J175" s="20">
        <f t="shared" si="25"/>
        <v>35.699999999999996</v>
      </c>
      <c r="K175" s="26"/>
    </row>
    <row r="176" spans="1:11" ht="15.75" thickBot="1">
      <c r="A176" s="30">
        <f>A158</f>
        <v>2</v>
      </c>
      <c r="B176" s="31">
        <f>B158</f>
        <v>4</v>
      </c>
      <c r="C176" s="107" t="s">
        <v>4</v>
      </c>
      <c r="D176" s="108"/>
      <c r="E176" s="32"/>
      <c r="F176" s="33">
        <f>F165+F175</f>
        <v>815</v>
      </c>
      <c r="G176" s="33">
        <f t="shared" ref="G176:J176" si="26">G165+G175</f>
        <v>54.63</v>
      </c>
      <c r="H176" s="33">
        <f t="shared" si="26"/>
        <v>875.02</v>
      </c>
      <c r="I176" s="33">
        <f t="shared" si="26"/>
        <v>28.84</v>
      </c>
      <c r="J176" s="33">
        <f t="shared" si="26"/>
        <v>35.699999999999996</v>
      </c>
      <c r="K176" s="33"/>
    </row>
    <row r="177" spans="1:11" ht="1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27">SUM(G177:G183)</f>
        <v>0</v>
      </c>
      <c r="H184" s="20">
        <f t="shared" si="27"/>
        <v>0</v>
      </c>
      <c r="I184" s="20">
        <f t="shared" si="27"/>
        <v>0</v>
      </c>
      <c r="J184" s="20">
        <f t="shared" si="27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65" t="s">
        <v>76</v>
      </c>
      <c r="F185" s="94">
        <v>60</v>
      </c>
      <c r="G185" s="67">
        <v>8.98</v>
      </c>
      <c r="H185" s="72">
        <v>92</v>
      </c>
      <c r="I185" s="72">
        <v>4</v>
      </c>
      <c r="J185" s="72">
        <v>3.4</v>
      </c>
      <c r="K185" s="95">
        <v>11.1</v>
      </c>
    </row>
    <row r="186" spans="1:11" ht="15">
      <c r="A186" s="24"/>
      <c r="B186" s="16"/>
      <c r="C186" s="11"/>
      <c r="D186" s="7" t="s">
        <v>26</v>
      </c>
      <c r="E186" s="76" t="s">
        <v>34</v>
      </c>
      <c r="F186" s="77">
        <v>200</v>
      </c>
      <c r="G186" s="71">
        <v>13.46</v>
      </c>
      <c r="H186" s="78">
        <v>107.7</v>
      </c>
      <c r="I186" s="79">
        <v>5.0999999999999996</v>
      </c>
      <c r="J186" s="79">
        <v>6.9</v>
      </c>
      <c r="K186" s="80">
        <v>6.4</v>
      </c>
    </row>
    <row r="187" spans="1:11" ht="15">
      <c r="A187" s="24"/>
      <c r="B187" s="16"/>
      <c r="C187" s="11"/>
      <c r="D187" s="7" t="s">
        <v>27</v>
      </c>
      <c r="E187" s="73" t="s">
        <v>67</v>
      </c>
      <c r="F187" s="98">
        <v>100</v>
      </c>
      <c r="G187" s="71">
        <v>28.95</v>
      </c>
      <c r="H187" s="68">
        <v>215.5</v>
      </c>
      <c r="I187" s="68">
        <v>14.1</v>
      </c>
      <c r="J187" s="68">
        <v>12.2</v>
      </c>
      <c r="K187" s="68">
        <v>13.9</v>
      </c>
    </row>
    <row r="188" spans="1:11" ht="15">
      <c r="A188" s="24"/>
      <c r="B188" s="16"/>
      <c r="C188" s="11"/>
      <c r="D188" s="7" t="s">
        <v>28</v>
      </c>
      <c r="E188" s="76" t="s">
        <v>77</v>
      </c>
      <c r="F188" s="77">
        <v>150</v>
      </c>
      <c r="G188" s="71">
        <v>8.77</v>
      </c>
      <c r="H188" s="78">
        <v>161.30000000000001</v>
      </c>
      <c r="I188" s="79">
        <v>5.6</v>
      </c>
      <c r="J188" s="79">
        <v>5.9</v>
      </c>
      <c r="K188" s="80">
        <v>21.4</v>
      </c>
    </row>
    <row r="189" spans="1:11" ht="15">
      <c r="A189" s="24"/>
      <c r="B189" s="16"/>
      <c r="C189" s="11"/>
      <c r="D189" s="7" t="s">
        <v>29</v>
      </c>
      <c r="E189" s="76" t="s">
        <v>58</v>
      </c>
      <c r="F189" s="82">
        <v>200</v>
      </c>
      <c r="G189" s="88">
        <v>10.48</v>
      </c>
      <c r="H189" s="82">
        <v>107.9</v>
      </c>
      <c r="I189" s="89">
        <v>1</v>
      </c>
      <c r="J189" s="89">
        <v>0.2</v>
      </c>
      <c r="K189" s="90">
        <v>25.5</v>
      </c>
    </row>
    <row r="190" spans="1:11" ht="15">
      <c r="A190" s="24"/>
      <c r="B190" s="16"/>
      <c r="C190" s="11"/>
      <c r="D190" s="7" t="s">
        <v>30</v>
      </c>
      <c r="E190" s="92" t="s">
        <v>53</v>
      </c>
      <c r="F190" s="93">
        <v>25</v>
      </c>
      <c r="G190" s="78">
        <v>2.36</v>
      </c>
      <c r="H190" s="78">
        <v>58.6</v>
      </c>
      <c r="I190" s="79">
        <v>1.9</v>
      </c>
      <c r="J190" s="79">
        <v>0.2</v>
      </c>
      <c r="K190" s="80">
        <v>12.3</v>
      </c>
    </row>
    <row r="191" spans="1:11" ht="15">
      <c r="A191" s="24"/>
      <c r="B191" s="16"/>
      <c r="C191" s="11"/>
      <c r="D191" s="7" t="s">
        <v>31</v>
      </c>
      <c r="E191" s="92" t="s">
        <v>54</v>
      </c>
      <c r="F191" s="93">
        <v>25</v>
      </c>
      <c r="G191" s="81">
        <v>2.36</v>
      </c>
      <c r="H191" s="78">
        <v>42.7</v>
      </c>
      <c r="I191" s="79">
        <v>1.7</v>
      </c>
      <c r="J191" s="79">
        <v>0.3</v>
      </c>
      <c r="K191" s="80">
        <v>8.4</v>
      </c>
    </row>
    <row r="192" spans="1:11" ht="15.75" thickBot="1">
      <c r="A192" s="24"/>
      <c r="B192" s="16"/>
      <c r="C192" s="11"/>
      <c r="D192" s="6"/>
      <c r="E192" s="51"/>
      <c r="F192" s="49"/>
      <c r="G192" s="57"/>
      <c r="H192" s="58"/>
      <c r="I192" s="58"/>
      <c r="J192" s="58"/>
      <c r="K192" s="59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32</v>
      </c>
      <c r="E194" s="12"/>
      <c r="F194" s="20">
        <f>SUM(F185:F193)</f>
        <v>760</v>
      </c>
      <c r="G194" s="20">
        <f t="shared" ref="G194:J194" si="28">SUM(G185:G193)</f>
        <v>75.36</v>
      </c>
      <c r="H194" s="20">
        <f t="shared" si="28"/>
        <v>785.7</v>
      </c>
      <c r="I194" s="20">
        <f t="shared" si="28"/>
        <v>33.4</v>
      </c>
      <c r="J194" s="20">
        <f t="shared" si="28"/>
        <v>29.099999999999998</v>
      </c>
      <c r="K194" s="26"/>
    </row>
    <row r="195" spans="1:11" ht="15.75" thickBot="1">
      <c r="A195" s="30">
        <f>A177</f>
        <v>2</v>
      </c>
      <c r="B195" s="31">
        <f>B177</f>
        <v>5</v>
      </c>
      <c r="C195" s="107" t="s">
        <v>4</v>
      </c>
      <c r="D195" s="108"/>
      <c r="E195" s="32"/>
      <c r="F195" s="33">
        <f>F184+F194</f>
        <v>760</v>
      </c>
      <c r="G195" s="33">
        <f t="shared" ref="G195:J195" si="29">G184+G194</f>
        <v>75.36</v>
      </c>
      <c r="H195" s="33">
        <f t="shared" si="29"/>
        <v>785.7</v>
      </c>
      <c r="I195" s="33">
        <f t="shared" si="29"/>
        <v>33.4</v>
      </c>
      <c r="J195" s="33">
        <f t="shared" si="29"/>
        <v>29.099999999999998</v>
      </c>
      <c r="K195" s="33"/>
    </row>
    <row r="196" spans="1:11" ht="13.5" thickBot="1">
      <c r="A196" s="28"/>
      <c r="B196" s="29"/>
      <c r="C196" s="109" t="s">
        <v>5</v>
      </c>
      <c r="D196" s="109"/>
      <c r="E196" s="109"/>
      <c r="F196" s="35">
        <f>(F24+F43+F62+F81+F100+F119+F138+F157+F176+F195)/(IF(F24=0,0,1)+IF(F43=0,0,1)+IF(F62=0,0,1)+IF(F81=0,0,1)+IF(F100=0,0,1)+IF(F119=0,0,1)+IF(F138=0,0,1)+IF(F157=0,0,1)+IF(F176=0,0,1)+IF(F195=0,0,1))</f>
        <v>981.4</v>
      </c>
      <c r="G196" s="35">
        <f t="shared" ref="G196:J196" si="30">(G24+G43+G62+G81+G100+G119+G138+G157+G176+G195)/(IF(G24=0,0,1)+IF(G43=0,0,1)+IF(G62=0,0,1)+IF(G81=0,0,1)+IF(G100=0,0,1)+IF(G119=0,0,1)+IF(G138=0,0,1)+IF(G157=0,0,1)+IF(G176=0,0,1)+IF(G195=0,0,1))</f>
        <v>69.215000000000003</v>
      </c>
      <c r="H196" s="35">
        <f t="shared" si="30"/>
        <v>763.82799999999997</v>
      </c>
      <c r="I196" s="35">
        <f t="shared" si="30"/>
        <v>28.160000000000004</v>
      </c>
      <c r="J196" s="35">
        <f t="shared" si="30"/>
        <v>26.669999999999998</v>
      </c>
      <c r="K196" s="35"/>
    </row>
  </sheetData>
  <mergeCells count="15">
    <mergeCell ref="C43:D43"/>
    <mergeCell ref="C1:E1"/>
    <mergeCell ref="H1:K1"/>
    <mergeCell ref="H2:K2"/>
    <mergeCell ref="H3:K3"/>
    <mergeCell ref="C24:D24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лето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2025-04-22T05:59:22Z</dcterms:modified>
</cp:coreProperties>
</file>